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<sst xmlns="http://schemas.openxmlformats.org/spreadsheetml/2006/main" count="13" uniqueCount="10">
  <si>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Données du Mirage F1</t>
  </si>
  <si>
    <t>Temps /s</t>
  </si>
  <si>
    <t>Temps décalé /s</t>
  </si>
  <si>
    <t>Température théorique /°C</t>
  </si>
  <si>
    <t>Température mesurée /°C</t>
  </si>
  <si>
    <t>Décalage /s</t>
  </si>
  <si>
    <t>T initiale</t>
  </si>
  <si>
    <t>(T finale - T initiale)</t>
  </si>
  <si>
    <t>Taux /s</t>
  </si>
  <si>
    <t>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</si>
</sst>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/>
      <protection/>
    </xf>
    <xf numFmtId="0" fontId="5" fillId="4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105"/>
          <c:w val="0.929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Température mesurée /°C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Feuil1!$A$8:$A$21</c:f>
              <c:numCache>
                <c:ptCount val="14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</c:numCache>
            </c:numRef>
          </c:xVal>
          <c:yVal>
            <c:numRef>
              <c:f>Feuil1!$B$8:$B$21</c:f>
              <c:numCache>
                <c:ptCount val="14"/>
                <c:pt idx="0">
                  <c:v>456.7</c:v>
                </c:pt>
                <c:pt idx="1">
                  <c:v>472.9</c:v>
                </c:pt>
                <c:pt idx="2">
                  <c:v>477.7</c:v>
                </c:pt>
                <c:pt idx="3">
                  <c:v>552.1</c:v>
                </c:pt>
                <c:pt idx="4">
                  <c:v>624.6</c:v>
                </c:pt>
                <c:pt idx="5">
                  <c:v>676.1</c:v>
                </c:pt>
                <c:pt idx="6">
                  <c:v>707.6</c:v>
                </c:pt>
                <c:pt idx="7">
                  <c:v>726.7</c:v>
                </c:pt>
                <c:pt idx="8">
                  <c:v>730.5</c:v>
                </c:pt>
                <c:pt idx="9">
                  <c:v>742.9</c:v>
                </c:pt>
                <c:pt idx="10">
                  <c:v>747.7</c:v>
                </c:pt>
                <c:pt idx="11">
                  <c:v>748.6</c:v>
                </c:pt>
                <c:pt idx="12">
                  <c:v>751.5</c:v>
                </c:pt>
                <c:pt idx="13">
                  <c:v>753.4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Feuil1!$F$7</c:f>
              <c:strCache>
                <c:ptCount val="1"/>
                <c:pt idx="0">
                  <c:v>Température théorique /°C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Feuil1!$E$8:$E$29</c:f>
              <c:numCache>
                <c:ptCount val="22"/>
                <c:pt idx="0">
                  <c:v>514.3</c:v>
                </c:pt>
                <c:pt idx="1">
                  <c:v>515.3</c:v>
                </c:pt>
                <c:pt idx="2">
                  <c:v>516.3</c:v>
                </c:pt>
                <c:pt idx="3">
                  <c:v>517.3</c:v>
                </c:pt>
                <c:pt idx="4">
                  <c:v>518.3</c:v>
                </c:pt>
                <c:pt idx="5">
                  <c:v>519.3</c:v>
                </c:pt>
                <c:pt idx="6">
                  <c:v>520.3</c:v>
                </c:pt>
                <c:pt idx="7">
                  <c:v>521.3</c:v>
                </c:pt>
                <c:pt idx="8">
                  <c:v>522.3</c:v>
                </c:pt>
                <c:pt idx="9">
                  <c:v>523.3</c:v>
                </c:pt>
                <c:pt idx="10">
                  <c:v>524.3</c:v>
                </c:pt>
                <c:pt idx="11">
                  <c:v>525.3</c:v>
                </c:pt>
                <c:pt idx="12">
                  <c:v>526.3</c:v>
                </c:pt>
                <c:pt idx="13">
                  <c:v>527.3</c:v>
                </c:pt>
                <c:pt idx="14">
                  <c:v>528.3</c:v>
                </c:pt>
                <c:pt idx="15">
                  <c:v>529.3</c:v>
                </c:pt>
                <c:pt idx="16">
                  <c:v>530.3</c:v>
                </c:pt>
                <c:pt idx="17">
                  <c:v>531.3</c:v>
                </c:pt>
                <c:pt idx="18">
                  <c:v>532.3</c:v>
                </c:pt>
                <c:pt idx="19">
                  <c:v>533.3</c:v>
                </c:pt>
                <c:pt idx="20">
                  <c:v>534.3</c:v>
                </c:pt>
                <c:pt idx="21">
                  <c:v>535.3</c:v>
                </c:pt>
              </c:numCache>
            </c:numRef>
          </c:xVal>
          <c:yVal>
            <c:numRef>
              <c:f>Feuil1!$F$8:$F$29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8661891"/>
        <c:axId val="12412700"/>
      </c:scatterChart>
      <c:valAx>
        <c:axId val="38661891"/>
        <c:scaling>
          <c:orientation val="minMax"/>
          <c:max val="527"/>
          <c:min val="5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temps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crossBetween val="midCat"/>
        <c:dispUnits/>
        <c:majorUnit val="2"/>
        <c:minorUnit val="1"/>
      </c:valAx>
      <c:valAx>
        <c:axId val="12412700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Température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"/>
          <c:y val="0.35725"/>
          <c:w val="0.4515"/>
          <c:h val="0.1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9</xdr:row>
      <xdr:rowOff>123825</xdr:rowOff>
    </xdr:from>
    <xdr:to>
      <xdr:col>12</xdr:col>
      <xdr:colOff>619125</xdr:colOff>
      <xdr:row>39</xdr:row>
      <xdr:rowOff>66675</xdr:rowOff>
    </xdr:to>
    <xdr:graphicFrame>
      <xdr:nvGraphicFramePr>
        <xdr:cNvPr id="1" name="Chart 4"/>
        <xdr:cNvGraphicFramePr/>
      </xdr:nvGraphicFramePr>
      <xdr:xfrm>
        <a:off x="6105525" y="1714500"/>
        <a:ext cx="59817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showGridLines="0" tabSelected="1" zoomScale="75" zoomScaleNormal="75" workbookViewId="0" topLeftCell="A1">
      <selection activeCell="I4" sqref="I4"/>
    </sheetView>
  </sheetViews>
  <sheetFormatPr defaultColWidth="11.421875" defaultRowHeight="12.75"/>
  <cols>
    <col min="1" max="1" width="13.421875" style="1" customWidth="1"/>
    <col min="2" max="2" width="26.7109375" style="1" customWidth="1"/>
    <col min="3" max="3" width="2.28125" style="1" customWidth="1"/>
    <col min="4" max="4" width="11.00390625" style="0" customWidth="1"/>
    <col min="5" max="5" width="14.28125" style="0" customWidth="1"/>
    <col min="6" max="6" width="26.8515625" style="0" customWidth="1"/>
    <col min="8" max="8" width="20.28125" style="0" customWidth="1"/>
  </cols>
  <sheetData>
    <row r="2" ht="12.75">
      <c r="E2" s="12" t="s">
        <v>5</v>
      </c>
    </row>
    <row r="3" spans="1:7" ht="12.75">
      <c r="A3" s="11"/>
      <c r="B3" s="11"/>
      <c r="C3" s="11"/>
      <c r="E3" s="11">
        <v>514.3</v>
      </c>
      <c r="F3" s="12"/>
      <c r="G3" s="12"/>
    </row>
    <row r="4" spans="1:7" ht="20.25">
      <c r="A4" s="15" t="s">
        <v>0</v>
      </c>
      <c r="B4" s="16"/>
      <c r="C4" s="11"/>
      <c r="F4" s="12"/>
      <c r="G4" s="12"/>
    </row>
    <row r="5" spans="1:7" ht="13.5" thickBot="1">
      <c r="A5" s="11"/>
      <c r="B5" s="11"/>
      <c r="C5" s="11"/>
      <c r="D5" s="12"/>
      <c r="E5" s="12"/>
      <c r="F5" s="12"/>
      <c r="G5" s="12"/>
    </row>
    <row r="6" spans="1:9" ht="13.5" thickBot="1">
      <c r="A6" s="11"/>
      <c r="B6" s="11"/>
      <c r="C6" s="11"/>
      <c r="D6" s="12"/>
      <c r="E6" s="12"/>
      <c r="F6" s="12"/>
      <c r="G6" s="12"/>
      <c r="H6" s="13" t="s">
        <v>6</v>
      </c>
      <c r="I6" s="14" t="s">
        <v>9</v>
      </c>
    </row>
    <row r="7" spans="1:9" ht="13.5" thickBot="1">
      <c r="A7" s="2" t="s">
        <v>1</v>
      </c>
      <c r="B7" s="3" t="s">
        <v>4</v>
      </c>
      <c r="C7" s="4"/>
      <c r="D7" s="5" t="s">
        <v>1</v>
      </c>
      <c r="E7" s="5" t="s">
        <v>2</v>
      </c>
      <c r="F7" s="5" t="s">
        <v>3</v>
      </c>
      <c r="G7" s="12"/>
      <c r="H7" s="13" t="s">
        <v>7</v>
      </c>
      <c r="I7" s="14" t="s">
        <v>9</v>
      </c>
    </row>
    <row r="8" spans="1:9" ht="13.5" thickBot="1">
      <c r="A8" s="6">
        <v>512</v>
      </c>
      <c r="B8" s="7">
        <v>456.7</v>
      </c>
      <c r="C8" s="8"/>
      <c r="D8" s="6">
        <v>0</v>
      </c>
      <c r="E8" s="6">
        <f>D8+$E$3</f>
        <v>514.3</v>
      </c>
      <c r="F8" s="9" t="e">
        <f>$I$6+$I$7*(1-EXP(-D8/$I$8))</f>
        <v>#VALUE!</v>
      </c>
      <c r="G8" s="12"/>
      <c r="H8" s="13" t="s">
        <v>8</v>
      </c>
      <c r="I8" s="14" t="s">
        <v>9</v>
      </c>
    </row>
    <row r="9" spans="1:7" ht="12.75">
      <c r="A9" s="6">
        <v>513</v>
      </c>
      <c r="B9" s="7">
        <v>472.9</v>
      </c>
      <c r="C9" s="8"/>
      <c r="D9" s="6">
        <v>1</v>
      </c>
      <c r="E9" s="6">
        <f>D9+$E$3</f>
        <v>515.3</v>
      </c>
      <c r="F9" s="9" t="e">
        <f>$I$6+$I$7*(1-EXP(-D9/$I$8))</f>
        <v>#VALUE!</v>
      </c>
      <c r="G9" s="12"/>
    </row>
    <row r="10" spans="1:7" ht="12.75">
      <c r="A10" s="6">
        <v>514</v>
      </c>
      <c r="B10" s="7">
        <v>477.7</v>
      </c>
      <c r="C10" s="8"/>
      <c r="D10" s="6">
        <v>2</v>
      </c>
      <c r="E10" s="6">
        <f>D10+$E$3</f>
        <v>516.3</v>
      </c>
      <c r="F10" s="9" t="e">
        <f>$I$6+$I$7*(1-EXP(-D10/$I$8))</f>
        <v>#VALUE!</v>
      </c>
      <c r="G10" s="12"/>
    </row>
    <row r="11" spans="1:7" ht="12.75">
      <c r="A11" s="6">
        <v>515</v>
      </c>
      <c r="B11" s="7">
        <v>552.1</v>
      </c>
      <c r="C11" s="8"/>
      <c r="D11" s="6">
        <v>3</v>
      </c>
      <c r="E11" s="6">
        <f>D11+$E$3</f>
        <v>517.3</v>
      </c>
      <c r="F11" s="9" t="e">
        <f>$I$6+$I$7*(1-EXP(-D11/$I$8))</f>
        <v>#VALUE!</v>
      </c>
      <c r="G11" s="12"/>
    </row>
    <row r="12" spans="1:7" ht="12.75">
      <c r="A12" s="6">
        <v>516</v>
      </c>
      <c r="B12" s="7">
        <v>624.6</v>
      </c>
      <c r="C12" s="8"/>
      <c r="D12" s="6">
        <v>4</v>
      </c>
      <c r="E12" s="6">
        <f>D12+$E$3</f>
        <v>518.3</v>
      </c>
      <c r="F12" s="9" t="e">
        <f>$I$6+$I$7*(1-EXP(-D12/$I$8))</f>
        <v>#VALUE!</v>
      </c>
      <c r="G12" s="12"/>
    </row>
    <row r="13" spans="1:7" ht="12.75">
      <c r="A13" s="6">
        <v>517</v>
      </c>
      <c r="B13" s="7">
        <v>676.1</v>
      </c>
      <c r="C13" s="8"/>
      <c r="D13" s="6">
        <v>5</v>
      </c>
      <c r="E13" s="6">
        <f>D13+$E$3</f>
        <v>519.3</v>
      </c>
      <c r="F13" s="9" t="e">
        <f>$I$6+$I$7*(1-EXP(-D13/$I$8))</f>
        <v>#VALUE!</v>
      </c>
      <c r="G13" s="12"/>
    </row>
    <row r="14" spans="1:7" ht="12.75">
      <c r="A14" s="6">
        <v>518</v>
      </c>
      <c r="B14" s="7">
        <v>707.6</v>
      </c>
      <c r="C14" s="8"/>
      <c r="D14" s="6">
        <v>6</v>
      </c>
      <c r="E14" s="6">
        <f>D14+$E$3</f>
        <v>520.3</v>
      </c>
      <c r="F14" s="9" t="e">
        <f>$I$6+$I$7*(1-EXP(-D14/$I$8))</f>
        <v>#VALUE!</v>
      </c>
      <c r="G14" s="12"/>
    </row>
    <row r="15" spans="1:7" ht="12.75">
      <c r="A15" s="6">
        <v>519</v>
      </c>
      <c r="B15" s="7">
        <v>726.7</v>
      </c>
      <c r="C15" s="8"/>
      <c r="D15" s="6">
        <v>7</v>
      </c>
      <c r="E15" s="6">
        <f>D15+$E$3</f>
        <v>521.3</v>
      </c>
      <c r="F15" s="9" t="e">
        <f>$I$6+$I$7*(1-EXP(-D15/$I$8))</f>
        <v>#VALUE!</v>
      </c>
      <c r="G15" s="12"/>
    </row>
    <row r="16" spans="1:7" ht="12.75">
      <c r="A16" s="6">
        <v>520</v>
      </c>
      <c r="B16" s="7">
        <v>730.5</v>
      </c>
      <c r="C16" s="8"/>
      <c r="D16" s="6">
        <v>8</v>
      </c>
      <c r="E16" s="6">
        <f>D16+$E$3</f>
        <v>522.3</v>
      </c>
      <c r="F16" s="9" t="e">
        <f>$I$6+$I$7*(1-EXP(-D16/$I$8))</f>
        <v>#VALUE!</v>
      </c>
      <c r="G16" s="12"/>
    </row>
    <row r="17" spans="1:7" ht="12.75">
      <c r="A17" s="6">
        <v>521</v>
      </c>
      <c r="B17" s="7">
        <v>742.9</v>
      </c>
      <c r="C17" s="8"/>
      <c r="D17" s="6">
        <v>9</v>
      </c>
      <c r="E17" s="6">
        <f>D17+$E$3</f>
        <v>523.3</v>
      </c>
      <c r="F17" s="9" t="e">
        <f>$I$6+$I$7*(1-EXP(-D17/$I$8))</f>
        <v>#VALUE!</v>
      </c>
      <c r="G17" s="12"/>
    </row>
    <row r="18" spans="1:7" ht="12.75">
      <c r="A18" s="6">
        <v>522</v>
      </c>
      <c r="B18" s="7">
        <v>747.7</v>
      </c>
      <c r="C18" s="8"/>
      <c r="D18" s="6">
        <v>10</v>
      </c>
      <c r="E18" s="6">
        <f>D18+$E$3</f>
        <v>524.3</v>
      </c>
      <c r="F18" s="9" t="e">
        <f>$I$6+$I$7*(1-EXP(-D18/$I$8))</f>
        <v>#VALUE!</v>
      </c>
      <c r="G18" s="12"/>
    </row>
    <row r="19" spans="1:7" ht="12.75">
      <c r="A19" s="6">
        <v>523</v>
      </c>
      <c r="B19" s="7">
        <v>748.6</v>
      </c>
      <c r="C19" s="8"/>
      <c r="D19" s="6">
        <v>11</v>
      </c>
      <c r="E19" s="6">
        <f>D19+$E$3</f>
        <v>525.3</v>
      </c>
      <c r="F19" s="9" t="e">
        <f>$I$6+$I$7*(1-EXP(-D19/$I$8))</f>
        <v>#VALUE!</v>
      </c>
      <c r="G19" s="12"/>
    </row>
    <row r="20" spans="1:7" ht="12.75">
      <c r="A20" s="6">
        <v>524</v>
      </c>
      <c r="B20" s="7">
        <v>751.5</v>
      </c>
      <c r="C20" s="8"/>
      <c r="D20" s="6">
        <v>12</v>
      </c>
      <c r="E20" s="6">
        <f>D20+$E$3</f>
        <v>526.3</v>
      </c>
      <c r="F20" s="9" t="e">
        <f>$I$6+$I$7*(1-EXP(-D20/$I$8))</f>
        <v>#VALUE!</v>
      </c>
      <c r="G20" s="12"/>
    </row>
    <row r="21" spans="1:7" ht="12.75">
      <c r="A21" s="6">
        <v>525</v>
      </c>
      <c r="B21" s="7">
        <v>753.4</v>
      </c>
      <c r="C21" s="10"/>
      <c r="D21" s="6">
        <v>13</v>
      </c>
      <c r="E21" s="6">
        <f>D21+$E$3</f>
        <v>527.3</v>
      </c>
      <c r="F21" s="9" t="e">
        <f>$I$6+$I$7*(1-EXP(-D21/$I$8))</f>
        <v>#VALUE!</v>
      </c>
      <c r="G21" s="12"/>
    </row>
    <row r="22" spans="1:7" ht="12.75">
      <c r="A22" s="11"/>
      <c r="B22" s="11"/>
      <c r="C22" s="10"/>
      <c r="D22" s="6">
        <v>14</v>
      </c>
      <c r="E22" s="6">
        <f>D22+$E$3</f>
        <v>528.3</v>
      </c>
      <c r="F22" s="9" t="e">
        <f>$I$6+$I$7*(1-EXP(-D22/$I$8))</f>
        <v>#VALUE!</v>
      </c>
      <c r="G22" s="12"/>
    </row>
    <row r="23" spans="1:7" ht="12.75">
      <c r="A23" s="11"/>
      <c r="B23" s="11"/>
      <c r="C23" s="10"/>
      <c r="D23" s="6">
        <v>15</v>
      </c>
      <c r="E23" s="6">
        <f>D23+$E$3</f>
        <v>529.3</v>
      </c>
      <c r="F23" s="9" t="e">
        <f>$I$6+$I$7*(1-EXP(-D23/$I$8))</f>
        <v>#VALUE!</v>
      </c>
      <c r="G23" s="12"/>
    </row>
    <row r="24" spans="1:7" ht="12.75">
      <c r="A24" s="11"/>
      <c r="B24" s="11"/>
      <c r="C24" s="10"/>
      <c r="D24" s="6">
        <v>16</v>
      </c>
      <c r="E24" s="6">
        <f>D24+$E$3</f>
        <v>530.3</v>
      </c>
      <c r="F24" s="9" t="e">
        <f>$I$6+$I$7*(1-EXP(-D24/$I$8))</f>
        <v>#VALUE!</v>
      </c>
      <c r="G24" s="12"/>
    </row>
    <row r="25" spans="1:7" ht="12.75">
      <c r="A25" s="11"/>
      <c r="B25" s="11"/>
      <c r="C25" s="10"/>
      <c r="D25" s="6">
        <v>17</v>
      </c>
      <c r="E25" s="6">
        <f>D25+$E$3</f>
        <v>531.3</v>
      </c>
      <c r="F25" s="9" t="e">
        <f>$I$6+$I$7*(1-EXP(-D25/$I$8))</f>
        <v>#VALUE!</v>
      </c>
      <c r="G25" s="12"/>
    </row>
    <row r="26" spans="1:7" ht="12.75">
      <c r="A26" s="11"/>
      <c r="B26" s="11"/>
      <c r="C26" s="10"/>
      <c r="D26" s="6">
        <v>18</v>
      </c>
      <c r="E26" s="6">
        <f>D26+$E$3</f>
        <v>532.3</v>
      </c>
      <c r="F26" s="9" t="e">
        <f>$I$6+$I$7*(1-EXP(-D26/$I$8))</f>
        <v>#VALUE!</v>
      </c>
      <c r="G26" s="12"/>
    </row>
    <row r="27" spans="1:7" ht="12.75">
      <c r="A27" s="11"/>
      <c r="B27" s="11"/>
      <c r="C27" s="10"/>
      <c r="D27" s="6">
        <v>19</v>
      </c>
      <c r="E27" s="6">
        <f>D27+$E$3</f>
        <v>533.3</v>
      </c>
      <c r="F27" s="9" t="e">
        <f>$I$6+$I$7*(1-EXP(-D27/$I$8))</f>
        <v>#VALUE!</v>
      </c>
      <c r="G27" s="12"/>
    </row>
    <row r="28" spans="1:7" ht="12.75">
      <c r="A28" s="11"/>
      <c r="B28" s="11"/>
      <c r="C28" s="10"/>
      <c r="D28" s="6">
        <v>20</v>
      </c>
      <c r="E28" s="6">
        <f>D28+$E$3</f>
        <v>534.3</v>
      </c>
      <c r="F28" s="9" t="e">
        <f>$I$6+$I$7*(1-EXP(-D28/$I$8))</f>
        <v>#VALUE!</v>
      </c>
      <c r="G28" s="12"/>
    </row>
    <row r="29" spans="1:7" ht="12.75">
      <c r="A29" s="11"/>
      <c r="B29" s="11"/>
      <c r="C29" s="10"/>
      <c r="D29" s="6">
        <v>21</v>
      </c>
      <c r="E29" s="6">
        <f>D29+$E$3</f>
        <v>535.3</v>
      </c>
      <c r="F29" s="9" t="e">
        <f>$I$6+$I$7*(1-EXP(-D29/$I$8))</f>
        <v>#VALUE!</v>
      </c>
      <c r="G29" s="12"/>
    </row>
    <row r="30" spans="1:7" ht="12.75">
      <c r="A30" s="11"/>
      <c r="B30" s="11"/>
      <c r="C30" s="11"/>
      <c r="D30" s="12"/>
      <c r="E30" s="12"/>
      <c r="F30" s="12"/>
      <c r="G30" s="12"/>
    </row>
  </sheetData>
  <sheetProtection password="C7A8" sheet="1" objects="1" scenarios="1" formatCells="0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DEVOS</dc:creator>
  <cp:keywords/>
  <dc:description/>
  <cp:lastModifiedBy>DEVOS</cp:lastModifiedBy>
  <dcterms:created xsi:type="dcterms:W3CDTF">2007-10-23T15:12:19Z</dcterms:created>
  <dcterms:modified xsi:type="dcterms:W3CDTF">2007-11-06T15:59:34Z</dcterms:modified>
  <cp:category/>
  <cp:version/>
  <cp:contentType/>
  <cp:contentStatus/>
</cp:coreProperties>
</file>